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6405" yWindow="180" windowWidth="19440" windowHeight="11040"/>
  </bookViews>
  <sheets>
    <sheet name="Sheet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4" i="1" l="1"/>
  <c r="C21" i="1"/>
  <c r="E35" i="1" l="1"/>
  <c r="D35" i="1"/>
  <c r="C10" i="1" l="1"/>
  <c r="B10" i="1"/>
  <c r="C35" i="1" l="1"/>
  <c r="E5" i="1" l="1"/>
  <c r="E7" i="1"/>
  <c r="E8" i="1"/>
  <c r="D5" i="1"/>
  <c r="E4" i="1" l="1"/>
  <c r="E10" i="1" s="1"/>
  <c r="D4" i="1"/>
  <c r="C36" i="1" l="1"/>
  <c r="D10" i="1" l="1"/>
</calcChain>
</file>

<file path=xl/sharedStrings.xml><?xml version="1.0" encoding="utf-8"?>
<sst xmlns="http://schemas.openxmlformats.org/spreadsheetml/2006/main" count="41" uniqueCount="38">
  <si>
    <t>هزینه از وزارت ورزش و جوانان</t>
  </si>
  <si>
    <t xml:space="preserve">آموزش و پژوهش  </t>
  </si>
  <si>
    <t>فعاليت بين المللي و برون مرزي</t>
  </si>
  <si>
    <t>فعاليتهاي استعداديابي  استراتژي</t>
  </si>
  <si>
    <t>اردوهاي تداركاتي داخلي  استراتژي</t>
  </si>
  <si>
    <t xml:space="preserve">فعاليتهاي فرهنگي </t>
  </si>
  <si>
    <t>هزينه هاي  جاري</t>
  </si>
  <si>
    <t>شرح</t>
  </si>
  <si>
    <t>تجهيزات و وسايل فني ورزشي</t>
  </si>
  <si>
    <t>پشتيباني</t>
  </si>
  <si>
    <t>مبلغ طبق تفاهم نامه</t>
  </si>
  <si>
    <t>مبلغ دریافتی</t>
  </si>
  <si>
    <t>مبلغ دریافت نشده</t>
  </si>
  <si>
    <t>جمع کل</t>
  </si>
  <si>
    <t>مجموع دریافتی از وزارت ورزش و جوانان</t>
  </si>
  <si>
    <t>مجموع دریافتی از کمیته ملی المپیک</t>
  </si>
  <si>
    <t>مجموع دریافتی از کمکهای مردمی</t>
  </si>
  <si>
    <t xml:space="preserve">كمك به هياتهاي استاني </t>
  </si>
  <si>
    <t>مجامع , سمينارها , كنگره ها</t>
  </si>
  <si>
    <t xml:space="preserve">تبليغات و بازاريابي </t>
  </si>
  <si>
    <t>مسابقات قهرماني كشور در رده هاي سني</t>
  </si>
  <si>
    <t xml:space="preserve">فعاليتهاي ورزش همگاني  </t>
  </si>
  <si>
    <t>هزینه از سایر منابع</t>
  </si>
  <si>
    <t>هزینه کمیته ملی المپیک</t>
  </si>
  <si>
    <t xml:space="preserve">هزينه مربيان و كادر فني‌ داخلي‌ </t>
  </si>
  <si>
    <t xml:space="preserve">اعزام‌ ورزشكاران تيمهاي ملي به اردوها و مسابقات خارجي </t>
  </si>
  <si>
    <t xml:space="preserve">آماده سازي و برگزاري اردوهاي داخلي تيم هاي ملي </t>
  </si>
  <si>
    <t xml:space="preserve">تهيه وسايل و لوازم تخصصي ورزشي تيمهاي ملي </t>
  </si>
  <si>
    <t xml:space="preserve">امورفرهنگي‌آموزشي‌بهداشتي‌درماني‌وكنترل‌دوپينگ‌وسايرتيمهاي ملي </t>
  </si>
  <si>
    <t xml:space="preserve">برگزاري مسابقات تداركاتي و دعوت از تيمهاي خارجي </t>
  </si>
  <si>
    <t>دریافتی ها منتهی به سال 1399</t>
  </si>
  <si>
    <t>هزینه ها منتهی به سال 1399</t>
  </si>
  <si>
    <t>مجموع دریافتی از برگزاری کلاس</t>
  </si>
  <si>
    <t>مجموع دریافتی از مسابقات</t>
  </si>
  <si>
    <t>گزارش خزانه داری فدراسیون گلف جمهوری اسلامی ایران منتهی به سال مالی 1399/12/30</t>
  </si>
  <si>
    <t>سایر</t>
  </si>
  <si>
    <t>توسعه زیر ساخت ها، جذب و حمایت</t>
  </si>
  <si>
    <t>هزینه حقوق و دستمزد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</si>
</sst>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 * #,##0_-_ _ ;_ * #,##0\-_ _ ;_ * &quot;-&quot;_-_ _ ;_ @_ "/>
    <numFmt numFmtId="43" formatCode="_ * #,##0.00_-_ _ ;_ * #,##0.00\-_ _ ;_ * &quot;-&quot;??_-_ _ ;_ @_ "/>
    <numFmt numFmtId="164" formatCode="#,##0_ ;\-#,##0\ "/>
  </numFmts>
  <fonts count="10" x14ac:knownFonts="1"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charset val="178"/>
      <scheme val="minor"/>
    </font>
    <font>
      <sz val="13"/>
      <color theme="1"/>
      <name val="B Nazanin"/>
      <charset val="178"/>
    </font>
    <font>
      <b/>
      <sz val="13"/>
      <color theme="1"/>
      <name val="B Nazanin"/>
      <charset val="178"/>
    </font>
    <font>
      <b/>
      <sz val="12"/>
      <color theme="1"/>
      <name val="B Nazanin"/>
      <charset val="178"/>
    </font>
    <font>
      <sz val="11"/>
      <color theme="1"/>
      <name val="B Nazanin"/>
      <charset val="178"/>
    </font>
    <font>
      <sz val="12"/>
      <color theme="1"/>
      <name val="B Nazanin"/>
      <charset val="178"/>
    </font>
    <font>
      <b/>
      <sz val="14"/>
      <color theme="1"/>
      <name val="B Nazanin"/>
      <charset val="178"/>
    </font>
    <font>
      <b/>
      <sz val="16"/>
      <color theme="1"/>
      <name val="B Nazanin"/>
      <charset val="178"/>
    </font>
    <font>
      <sz val="14"/>
      <color theme="1"/>
      <name val="B Nazanin"/>
      <charset val="178"/>
    </font>
  </fonts>
  <fills count="4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53">
    <xf numFmtId="0" fontId="0" fillId="0" borderId="0" xfId="0"/>
    <xf numFmtId="0" fontId="5" fillId="0" borderId="0" xfId="0" applyFont="1" applyAlignment="1">
      <alignment horizontal="center" vertical="center"/>
    </xf>
    <xf numFmtId="41" fontId="5" fillId="0" borderId="0" xfId="2" applyFont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0" fontId="3" fillId="2" borderId="10" xfId="0" applyFont="1" applyFill="1" applyBorder="1" applyAlignment="1">
      <alignment horizontal="center" vertical="center" shrinkToFit="1"/>
    </xf>
    <xf numFmtId="0" fontId="7" fillId="2" borderId="8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41" fontId="2" fillId="0" borderId="0" xfId="2" applyFont="1" applyBorder="1" applyAlignment="1">
      <alignment horizontal="center" vertical="center" shrinkToFit="1"/>
    </xf>
    <xf numFmtId="41" fontId="5" fillId="0" borderId="0" xfId="0" applyNumberFormat="1" applyFont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5" fillId="0" borderId="8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3" fillId="2" borderId="8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41" fontId="6" fillId="0" borderId="1" xfId="2" applyFont="1" applyFill="1" applyBorder="1" applyAlignment="1">
      <alignment horizontal="center" shrinkToFit="1" readingOrder="1"/>
    </xf>
    <xf numFmtId="41" fontId="7" fillId="2" borderId="2" xfId="2" applyFont="1" applyFill="1" applyBorder="1" applyAlignment="1">
      <alignment horizontal="center" shrinkToFit="1"/>
    </xf>
    <xf numFmtId="41" fontId="7" fillId="2" borderId="4" xfId="2" applyFont="1" applyFill="1" applyBorder="1" applyAlignment="1">
      <alignment horizontal="center" shrinkToFit="1"/>
    </xf>
    <xf numFmtId="41" fontId="7" fillId="2" borderId="3" xfId="2" applyFont="1" applyFill="1" applyBorder="1" applyAlignment="1">
      <alignment horizontal="center" shrinkToFit="1"/>
    </xf>
    <xf numFmtId="41" fontId="5" fillId="0" borderId="1" xfId="2" applyFont="1" applyBorder="1" applyAlignment="1">
      <alignment horizontal="center" vertical="center" shrinkToFit="1"/>
    </xf>
    <xf numFmtId="41" fontId="3" fillId="2" borderId="1" xfId="2" applyFont="1" applyFill="1" applyBorder="1" applyAlignment="1">
      <alignment horizontal="center" shrinkToFit="1"/>
    </xf>
    <xf numFmtId="41" fontId="3" fillId="2" borderId="9" xfId="2" applyFont="1" applyFill="1" applyBorder="1" applyAlignment="1">
      <alignment horizontal="center" shrinkToFit="1"/>
    </xf>
    <xf numFmtId="41" fontId="9" fillId="0" borderId="1" xfId="2" applyFont="1" applyBorder="1" applyAlignment="1">
      <alignment horizontal="center" shrinkToFit="1"/>
    </xf>
    <xf numFmtId="41" fontId="9" fillId="0" borderId="9" xfId="2" applyFont="1" applyBorder="1" applyAlignment="1">
      <alignment horizontal="center" shrinkToFit="1"/>
    </xf>
    <xf numFmtId="0" fontId="9" fillId="0" borderId="1" xfId="0" applyFont="1" applyBorder="1" applyAlignment="1">
      <alignment horizontal="center" shrinkToFit="1"/>
    </xf>
    <xf numFmtId="41" fontId="4" fillId="2" borderId="9" xfId="2" applyFont="1" applyFill="1" applyBorder="1" applyAlignment="1">
      <alignment horizontal="center" shrinkToFit="1"/>
    </xf>
    <xf numFmtId="41" fontId="3" fillId="2" borderId="2" xfId="2" applyFont="1" applyFill="1" applyBorder="1" applyAlignment="1">
      <alignment horizontal="center" shrinkToFit="1"/>
    </xf>
    <xf numFmtId="41" fontId="6" fillId="0" borderId="1" xfId="2" applyFont="1" applyFill="1" applyBorder="1" applyAlignment="1">
      <alignment horizontal="center" shrinkToFit="1"/>
    </xf>
    <xf numFmtId="41" fontId="5" fillId="0" borderId="1" xfId="2" applyFont="1" applyBorder="1" applyAlignment="1">
      <alignment horizontal="center" shrinkToFit="1"/>
    </xf>
    <xf numFmtId="41" fontId="4" fillId="0" borderId="12" xfId="2" applyFont="1" applyFill="1" applyBorder="1" applyAlignment="1">
      <alignment horizontal="center" shrinkToFit="1"/>
    </xf>
    <xf numFmtId="41" fontId="4" fillId="0" borderId="13" xfId="2" applyFont="1" applyFill="1" applyBorder="1" applyAlignment="1">
      <alignment horizontal="center" shrinkToFit="1"/>
    </xf>
    <xf numFmtId="0" fontId="5" fillId="0" borderId="0" xfId="0" applyFont="1" applyAlignment="1">
      <alignment horizontal="center" shrinkToFit="1"/>
    </xf>
    <xf numFmtId="41" fontId="5" fillId="0" borderId="0" xfId="2" applyFont="1" applyAlignment="1">
      <alignment horizontal="center" shrinkToFit="1"/>
    </xf>
    <xf numFmtId="164" fontId="9" fillId="0" borderId="1" xfId="1" applyNumberFormat="1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/>
    </xf>
    <xf numFmtId="41" fontId="9" fillId="0" borderId="1" xfId="2" applyFont="1" applyBorder="1" applyAlignment="1">
      <alignment horizontal="left" shrinkToFit="1"/>
    </xf>
    <xf numFmtId="0" fontId="8" fillId="3" borderId="8" xfId="0" applyFont="1" applyFill="1" applyBorder="1" applyAlignment="1">
      <alignment horizontal="center" vertical="center" shrinkToFit="1"/>
    </xf>
    <xf numFmtId="0" fontId="8" fillId="3" borderId="4" xfId="0" applyFont="1" applyFill="1" applyBorder="1" applyAlignment="1">
      <alignment horizontal="center" vertical="center" shrinkToFit="1"/>
    </xf>
    <xf numFmtId="0" fontId="8" fillId="3" borderId="11" xfId="0" applyFont="1" applyFill="1" applyBorder="1" applyAlignment="1">
      <alignment horizontal="center" vertical="center" shrinkToFit="1"/>
    </xf>
    <xf numFmtId="0" fontId="4" fillId="3" borderId="14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</cellXfs>
  <cellStyles count="3">
    <cellStyle name="Comma" xfId="1" builtinId="3"/>
    <cellStyle name="Comma [0]" xfId="2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rightToLeft="1" tabSelected="1" topLeftCell="A16" zoomScale="85" zoomScaleNormal="85" workbookViewId="0">
      <selection activeCell="A9" sqref="A9"/>
    </sheetView>
  </sheetViews>
  <sheetFormatPr defaultColWidth="8.75" defaultRowHeight="18" x14ac:dyDescent="0.45"/>
  <cols>
    <col min="1" max="1" width="26.25" style="1" customWidth="1"/>
    <col min="2" max="2" width="15.125" style="2" customWidth="1"/>
    <col min="3" max="3" width="22.5" style="40" customWidth="1"/>
    <col min="4" max="4" width="13.375" style="40" customWidth="1"/>
    <col min="5" max="5" width="12.875" style="40" customWidth="1"/>
    <col min="6" max="7" width="8.75" style="1"/>
    <col min="8" max="8" width="13.125" style="1" bestFit="1" customWidth="1"/>
    <col min="9" max="16384" width="8.75" style="1"/>
  </cols>
  <sheetData>
    <row r="1" spans="1:9" ht="21.75" customHeight="1" thickBot="1" x14ac:dyDescent="0.25">
      <c r="A1" s="47" t="s">
        <v>34</v>
      </c>
      <c r="B1" s="48"/>
      <c r="C1" s="48"/>
      <c r="D1" s="48"/>
      <c r="E1" s="49"/>
    </row>
    <row r="2" spans="1:9" ht="22.5" customHeight="1" x14ac:dyDescent="0.2">
      <c r="A2" s="50" t="s">
        <v>30</v>
      </c>
      <c r="B2" s="51"/>
      <c r="C2" s="51"/>
      <c r="D2" s="51"/>
      <c r="E2" s="52"/>
    </row>
    <row r="3" spans="1:9" ht="25.5" customHeight="1" x14ac:dyDescent="0.55000000000000004">
      <c r="A3" s="6" t="s">
        <v>7</v>
      </c>
      <c r="B3" s="7" t="s">
        <v>10</v>
      </c>
      <c r="C3" s="28" t="s">
        <v>11</v>
      </c>
      <c r="D3" s="28" t="s">
        <v>12</v>
      </c>
      <c r="E3" s="29" t="s">
        <v>13</v>
      </c>
    </row>
    <row r="4" spans="1:9" ht="22.5" x14ac:dyDescent="0.55000000000000004">
      <c r="A4" s="4" t="s">
        <v>14</v>
      </c>
      <c r="B4" s="41">
        <v>15400000000</v>
      </c>
      <c r="C4" s="30">
        <v>12250000000</v>
      </c>
      <c r="D4" s="30">
        <f>B4-C4</f>
        <v>3150000000</v>
      </c>
      <c r="E4" s="31">
        <f>C4</f>
        <v>12250000000</v>
      </c>
    </row>
    <row r="5" spans="1:9" ht="22.5" x14ac:dyDescent="0.55000000000000004">
      <c r="A5" s="4" t="s">
        <v>15</v>
      </c>
      <c r="B5" s="41">
        <v>2850000000</v>
      </c>
      <c r="C5" s="43">
        <v>2350000000</v>
      </c>
      <c r="D5" s="30">
        <f t="shared" ref="D5" si="0">B5-C5</f>
        <v>500000000</v>
      </c>
      <c r="E5" s="31">
        <f t="shared" ref="E5:E7" si="1">C5</f>
        <v>2350000000</v>
      </c>
    </row>
    <row r="6" spans="1:9" ht="22.5" x14ac:dyDescent="0.55000000000000004">
      <c r="A6" s="4" t="s">
        <v>32</v>
      </c>
      <c r="B6" s="41">
        <v>0</v>
      </c>
      <c r="C6" s="30">
        <v>221650000</v>
      </c>
      <c r="D6" s="30">
        <v>0</v>
      </c>
      <c r="E6" s="31">
        <v>221650000</v>
      </c>
      <c r="G6" s="9"/>
      <c r="H6" s="9"/>
      <c r="I6" s="9"/>
    </row>
    <row r="7" spans="1:9" ht="22.5" x14ac:dyDescent="0.55000000000000004">
      <c r="A7" s="4" t="s">
        <v>33</v>
      </c>
      <c r="B7" s="41">
        <v>0</v>
      </c>
      <c r="C7" s="30">
        <v>112000000</v>
      </c>
      <c r="D7" s="30">
        <v>0</v>
      </c>
      <c r="E7" s="31">
        <f t="shared" si="1"/>
        <v>112000000</v>
      </c>
      <c r="G7" s="9"/>
      <c r="H7" s="9"/>
      <c r="I7" s="9"/>
    </row>
    <row r="8" spans="1:9" ht="21" customHeight="1" x14ac:dyDescent="0.55000000000000004">
      <c r="A8" s="4" t="s">
        <v>16</v>
      </c>
      <c r="B8" s="41">
        <v>0</v>
      </c>
      <c r="C8" s="30">
        <v>1008000000</v>
      </c>
      <c r="D8" s="30">
        <v>0</v>
      </c>
      <c r="E8" s="31">
        <f>C8</f>
        <v>1008000000</v>
      </c>
      <c r="G8" s="9"/>
      <c r="H8" s="9"/>
      <c r="I8" s="9"/>
    </row>
    <row r="9" spans="1:9" ht="19.5" customHeight="1" x14ac:dyDescent="0.55000000000000004">
      <c r="A9" s="8" t="s">
        <v>35</v>
      </c>
      <c r="B9" s="42">
        <v>0</v>
      </c>
      <c r="C9" s="30">
        <v>81485000</v>
      </c>
      <c r="D9" s="32">
        <v>0</v>
      </c>
      <c r="E9" s="30">
        <v>81485000</v>
      </c>
      <c r="G9" s="9"/>
      <c r="H9" s="10"/>
      <c r="I9" s="9"/>
    </row>
    <row r="10" spans="1:9" ht="21.75" x14ac:dyDescent="0.55000000000000004">
      <c r="A10" s="5"/>
      <c r="B10" s="3">
        <f>SUM(B4:B9)</f>
        <v>18250000000</v>
      </c>
      <c r="C10" s="28">
        <f>SUM(C4:C9)</f>
        <v>16023135000</v>
      </c>
      <c r="D10" s="28">
        <f>SUM(D4:D8)</f>
        <v>3650000000</v>
      </c>
      <c r="E10" s="33">
        <f>SUM(E4:E9)</f>
        <v>16023135000</v>
      </c>
      <c r="G10" s="9"/>
      <c r="H10" s="11"/>
      <c r="I10" s="9"/>
    </row>
    <row r="11" spans="1:9" ht="19.5" customHeight="1" x14ac:dyDescent="0.2">
      <c r="A11" s="44" t="s">
        <v>31</v>
      </c>
      <c r="B11" s="45"/>
      <c r="C11" s="45"/>
      <c r="D11" s="45"/>
      <c r="E11" s="46"/>
      <c r="G11" s="9"/>
      <c r="H11" s="11"/>
      <c r="I11" s="9"/>
    </row>
    <row r="12" spans="1:9" ht="15.75" customHeight="1" x14ac:dyDescent="0.55000000000000004">
      <c r="A12" s="21" t="s">
        <v>7</v>
      </c>
      <c r="B12" s="22"/>
      <c r="C12" s="34" t="s">
        <v>0</v>
      </c>
      <c r="D12" s="34" t="s">
        <v>22</v>
      </c>
      <c r="E12" s="29" t="s">
        <v>23</v>
      </c>
      <c r="G12" s="9"/>
      <c r="H12" s="9"/>
      <c r="I12" s="9"/>
    </row>
    <row r="13" spans="1:9" ht="18.75" x14ac:dyDescent="0.45">
      <c r="A13" s="14" t="s">
        <v>1</v>
      </c>
      <c r="B13" s="15"/>
      <c r="C13" s="23">
        <v>54584910</v>
      </c>
      <c r="D13" s="23">
        <v>0</v>
      </c>
      <c r="E13" s="35">
        <v>0</v>
      </c>
      <c r="G13" s="9"/>
      <c r="H13" s="9"/>
      <c r="I13" s="9"/>
    </row>
    <row r="14" spans="1:9" ht="22.9" customHeight="1" x14ac:dyDescent="0.45">
      <c r="A14" s="14" t="s">
        <v>2</v>
      </c>
      <c r="B14" s="15"/>
      <c r="C14" s="23">
        <v>0</v>
      </c>
      <c r="D14" s="23">
        <v>0</v>
      </c>
      <c r="E14" s="35">
        <v>0</v>
      </c>
      <c r="G14" s="9"/>
      <c r="H14" s="9"/>
      <c r="I14" s="9"/>
    </row>
    <row r="15" spans="1:9" ht="18.75" x14ac:dyDescent="0.45">
      <c r="A15" s="14" t="s">
        <v>3</v>
      </c>
      <c r="B15" s="15"/>
      <c r="C15" s="23">
        <v>0</v>
      </c>
      <c r="D15" s="23">
        <v>0</v>
      </c>
      <c r="E15" s="35">
        <v>0</v>
      </c>
      <c r="G15" s="9"/>
      <c r="H15" s="9"/>
      <c r="I15" s="9"/>
    </row>
    <row r="16" spans="1:9" ht="18.75" x14ac:dyDescent="0.45">
      <c r="A16" s="14" t="s">
        <v>4</v>
      </c>
      <c r="B16" s="15"/>
      <c r="C16" s="23">
        <v>0</v>
      </c>
      <c r="D16" s="23">
        <v>0</v>
      </c>
      <c r="E16" s="35">
        <v>0</v>
      </c>
      <c r="G16" s="9"/>
      <c r="H16" s="9"/>
      <c r="I16" s="9"/>
    </row>
    <row r="17" spans="1:9" ht="18.75" x14ac:dyDescent="0.45">
      <c r="A17" s="14" t="s">
        <v>5</v>
      </c>
      <c r="B17" s="15"/>
      <c r="C17" s="23">
        <v>44000000</v>
      </c>
      <c r="D17" s="23">
        <v>0</v>
      </c>
      <c r="E17" s="35">
        <v>0</v>
      </c>
      <c r="G17" s="9"/>
      <c r="H17" s="9"/>
      <c r="I17" s="9"/>
    </row>
    <row r="18" spans="1:9" ht="18.75" x14ac:dyDescent="0.45">
      <c r="A18" s="12" t="s">
        <v>6</v>
      </c>
      <c r="B18" s="13"/>
      <c r="C18" s="23">
        <v>1200107622</v>
      </c>
      <c r="D18" s="23">
        <v>514921566</v>
      </c>
      <c r="E18" s="35">
        <v>0</v>
      </c>
      <c r="G18" s="9"/>
      <c r="H18" s="9"/>
      <c r="I18" s="9"/>
    </row>
    <row r="19" spans="1:9" ht="18.75" x14ac:dyDescent="0.45">
      <c r="A19" s="12" t="s">
        <v>37</v>
      </c>
      <c r="B19" s="13"/>
      <c r="C19" s="23">
        <v>6566020822</v>
      </c>
      <c r="D19" s="23"/>
      <c r="E19" s="35"/>
      <c r="G19" s="9"/>
      <c r="H19" s="9"/>
      <c r="I19" s="9"/>
    </row>
    <row r="20" spans="1:9" ht="18.75" x14ac:dyDescent="0.45">
      <c r="A20" s="12" t="s">
        <v>8</v>
      </c>
      <c r="B20" s="13"/>
      <c r="C20" s="23">
        <v>0</v>
      </c>
      <c r="D20" s="23">
        <v>0</v>
      </c>
      <c r="E20" s="35">
        <v>0</v>
      </c>
      <c r="G20" s="9"/>
      <c r="H20" s="9"/>
      <c r="I20" s="9"/>
    </row>
    <row r="21" spans="1:9" ht="18.75" x14ac:dyDescent="0.45">
      <c r="A21" s="12" t="s">
        <v>9</v>
      </c>
      <c r="B21" s="13"/>
      <c r="C21" s="23">
        <f>807961390+1398713356</f>
        <v>2206674746</v>
      </c>
      <c r="D21" s="23">
        <v>11111000</v>
      </c>
      <c r="E21" s="35">
        <v>0</v>
      </c>
      <c r="G21" s="9"/>
      <c r="H21" s="9"/>
      <c r="I21" s="9"/>
    </row>
    <row r="22" spans="1:9" ht="18.75" x14ac:dyDescent="0.45">
      <c r="A22" s="12" t="s">
        <v>17</v>
      </c>
      <c r="B22" s="13"/>
      <c r="C22" s="23">
        <v>855000000</v>
      </c>
      <c r="D22" s="23">
        <v>0</v>
      </c>
      <c r="E22" s="35">
        <v>0</v>
      </c>
    </row>
    <row r="23" spans="1:9" ht="18.75" x14ac:dyDescent="0.45">
      <c r="A23" s="12" t="s">
        <v>21</v>
      </c>
      <c r="B23" s="13"/>
      <c r="C23" s="23">
        <v>0</v>
      </c>
      <c r="D23" s="23">
        <v>0</v>
      </c>
      <c r="E23" s="35">
        <v>0</v>
      </c>
    </row>
    <row r="24" spans="1:9" ht="18.75" x14ac:dyDescent="0.45">
      <c r="A24" s="12" t="s">
        <v>20</v>
      </c>
      <c r="B24" s="13"/>
      <c r="C24" s="23">
        <v>2300123155</v>
      </c>
      <c r="D24" s="23">
        <v>0</v>
      </c>
      <c r="E24" s="35">
        <v>0</v>
      </c>
    </row>
    <row r="25" spans="1:9" ht="23.25" customHeight="1" x14ac:dyDescent="0.45">
      <c r="A25" s="14" t="s">
        <v>18</v>
      </c>
      <c r="B25" s="15"/>
      <c r="C25" s="23">
        <v>0</v>
      </c>
      <c r="D25" s="23">
        <v>3915000</v>
      </c>
      <c r="E25" s="35">
        <v>0</v>
      </c>
      <c r="H25" s="1">
        <v>0</v>
      </c>
    </row>
    <row r="26" spans="1:9" ht="15.75" customHeight="1" x14ac:dyDescent="0.45">
      <c r="A26" s="14" t="s">
        <v>19</v>
      </c>
      <c r="B26" s="15"/>
      <c r="C26" s="23">
        <v>0</v>
      </c>
      <c r="D26" s="23">
        <v>0</v>
      </c>
      <c r="E26" s="35">
        <v>0</v>
      </c>
    </row>
    <row r="27" spans="1:9" ht="15.75" customHeight="1" x14ac:dyDescent="0.45">
      <c r="A27" s="18" t="s">
        <v>24</v>
      </c>
      <c r="B27" s="19"/>
      <c r="C27" s="36">
        <v>0</v>
      </c>
      <c r="D27" s="36">
        <v>0</v>
      </c>
      <c r="E27" s="36">
        <v>315913200</v>
      </c>
    </row>
    <row r="28" spans="1:9" ht="18" customHeight="1" x14ac:dyDescent="0.45">
      <c r="A28" s="18" t="s">
        <v>25</v>
      </c>
      <c r="B28" s="19"/>
      <c r="C28" s="36">
        <v>0</v>
      </c>
      <c r="D28" s="36">
        <v>0</v>
      </c>
      <c r="E28" s="36">
        <v>0</v>
      </c>
    </row>
    <row r="29" spans="1:9" ht="20.25" customHeight="1" x14ac:dyDescent="0.45">
      <c r="A29" s="18" t="s">
        <v>26</v>
      </c>
      <c r="B29" s="19"/>
      <c r="C29" s="36">
        <v>0</v>
      </c>
      <c r="D29" s="36">
        <v>0</v>
      </c>
      <c r="E29" s="36">
        <v>18180000</v>
      </c>
    </row>
    <row r="30" spans="1:9" x14ac:dyDescent="0.45">
      <c r="A30" s="18" t="s">
        <v>27</v>
      </c>
      <c r="B30" s="19"/>
      <c r="C30" s="36">
        <v>0</v>
      </c>
      <c r="D30" s="36">
        <v>0</v>
      </c>
      <c r="E30" s="36">
        <v>1719618750</v>
      </c>
    </row>
    <row r="31" spans="1:9" x14ac:dyDescent="0.45">
      <c r="A31" s="18" t="s">
        <v>28</v>
      </c>
      <c r="B31" s="19"/>
      <c r="C31" s="36">
        <v>0</v>
      </c>
      <c r="D31" s="36">
        <v>0</v>
      </c>
      <c r="E31" s="36">
        <v>0</v>
      </c>
    </row>
    <row r="32" spans="1:9" x14ac:dyDescent="0.45">
      <c r="A32" s="18" t="s">
        <v>29</v>
      </c>
      <c r="B32" s="19"/>
      <c r="C32" s="36">
        <v>0</v>
      </c>
      <c r="D32" s="36">
        <v>0</v>
      </c>
      <c r="E32" s="36">
        <v>1087535000</v>
      </c>
    </row>
    <row r="33" spans="1:5" x14ac:dyDescent="0.45">
      <c r="A33" s="20" t="s">
        <v>36</v>
      </c>
      <c r="B33" s="19"/>
      <c r="C33" s="27">
        <v>1611820000</v>
      </c>
      <c r="D33" s="36">
        <v>0</v>
      </c>
      <c r="E33" s="36">
        <v>0</v>
      </c>
    </row>
    <row r="34" spans="1:5" ht="15.75" customHeight="1" x14ac:dyDescent="0.45">
      <c r="A34" s="20" t="s">
        <v>35</v>
      </c>
      <c r="B34" s="19"/>
      <c r="C34" s="27">
        <f>47814164+120000000</f>
        <v>167814164</v>
      </c>
      <c r="D34" s="36"/>
      <c r="E34" s="36"/>
    </row>
    <row r="35" spans="1:5" ht="22.5" customHeight="1" x14ac:dyDescent="0.55000000000000004">
      <c r="A35" s="16"/>
      <c r="B35" s="17"/>
      <c r="C35" s="37">
        <f>SUM(C13:C34)</f>
        <v>15006145419</v>
      </c>
      <c r="D35" s="37">
        <f>SUM(D13:D33)</f>
        <v>529947566</v>
      </c>
      <c r="E35" s="38">
        <f>SUM(E13:E33)</f>
        <v>3141246950</v>
      </c>
    </row>
    <row r="36" spans="1:5" ht="19.5" customHeight="1" x14ac:dyDescent="0.6">
      <c r="A36" s="16" t="s">
        <v>13</v>
      </c>
      <c r="B36" s="17"/>
      <c r="C36" s="24">
        <f>SUM(C35:E35)</f>
        <v>18677339935</v>
      </c>
      <c r="D36" s="25"/>
      <c r="E36" s="26"/>
    </row>
    <row r="37" spans="1:5" x14ac:dyDescent="0.45">
      <c r="B37" s="1"/>
      <c r="C37" s="39"/>
      <c r="D37" s="39"/>
      <c r="E37" s="39"/>
    </row>
  </sheetData>
  <mergeCells count="3">
    <mergeCell ref="A1:E1"/>
    <mergeCell ref="A2:E2"/>
    <mergeCell ref="A11:E11"/>
  </mergeCells>
  <printOptions horizontalCentered="1" verticalCentered="1"/>
  <pageMargins left="0.15748031496062992" right="0.15748031496062992" top="0.74803149606299213" bottom="0.74803149606299213" header="0.15748031496062992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2021-09-26T07:45:50Z</cp:lastPrinted>
  <dcterms:created xsi:type="dcterms:W3CDTF">2020-07-27T08:02:37Z</dcterms:created>
  <dcterms:modified xsi:type="dcterms:W3CDTF">2021-09-26T07:47:08Z</dcterms:modified>
</cp:coreProperties>
</file>